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/>
  <c r="F22" l="1"/>
  <c r="F21"/>
  <c r="A21"/>
  <c r="A22" s="1"/>
  <c r="A23" s="1"/>
  <c r="A24" s="1"/>
  <c r="A25" s="1"/>
  <c r="A26" s="1"/>
  <c r="A27" s="1"/>
  <c r="F20"/>
  <c r="A6"/>
  <c r="A7" s="1"/>
  <c r="A8" s="1"/>
  <c r="A9" s="1"/>
  <c r="A10" s="1"/>
  <c r="A11" s="1"/>
  <c r="A12" s="1"/>
  <c r="A13" s="1"/>
  <c r="A14" s="1"/>
  <c r="A15" s="1"/>
  <c r="A16" s="1"/>
  <c r="A17" s="1"/>
  <c r="A18" s="1"/>
  <c r="F28" l="1"/>
  <c r="F29" s="1"/>
</calcChain>
</file>

<file path=xl/sharedStrings.xml><?xml version="1.0" encoding="utf-8"?>
<sst xmlns="http://schemas.openxmlformats.org/spreadsheetml/2006/main" count="64" uniqueCount="62">
  <si>
    <t>სამუშაოს დასახელება</t>
  </si>
  <si>
    <t>სამუშაოს შესრულების ვადები  *</t>
  </si>
  <si>
    <t xml:space="preserve"> ფენოლოგიური ფაზა ზადოქსის შკალის მიხედვით</t>
  </si>
  <si>
    <t>№</t>
  </si>
  <si>
    <t>მექანიზირებული სამუშაოები</t>
  </si>
  <si>
    <t xml:space="preserve"> III ზონა</t>
  </si>
  <si>
    <t>მოხვნა</t>
  </si>
  <si>
    <t>სექტემბერი</t>
  </si>
  <si>
    <t>კულტივაცია</t>
  </si>
  <si>
    <t>IX-X</t>
  </si>
  <si>
    <t>01/X-30/X</t>
  </si>
  <si>
    <t>სარწყავი არხების დაჭრა</t>
  </si>
  <si>
    <t>X-XI</t>
  </si>
  <si>
    <t>Z 0-10</t>
  </si>
  <si>
    <t>10-15/II</t>
  </si>
  <si>
    <t>Z 21-25</t>
  </si>
  <si>
    <t>01-05/III</t>
  </si>
  <si>
    <t>Z 25-30</t>
  </si>
  <si>
    <t>Z30-35</t>
  </si>
  <si>
    <t>05/IV</t>
  </si>
  <si>
    <t>Z 25-37</t>
  </si>
  <si>
    <t>20/IV</t>
  </si>
  <si>
    <t>Z 34-50</t>
  </si>
  <si>
    <t>II სავეგეტაციო  მორწყვა</t>
  </si>
  <si>
    <t>05/V</t>
  </si>
  <si>
    <t>Z 51-69</t>
  </si>
  <si>
    <t>მოსავლის აღება</t>
  </si>
  <si>
    <t>20/VI</t>
  </si>
  <si>
    <t>Z 92</t>
  </si>
  <si>
    <t>მოსავლის დაბინავება</t>
  </si>
  <si>
    <t>ივნისი</t>
  </si>
  <si>
    <t>საჭირო მასალები</t>
  </si>
  <si>
    <t>რაოდენობა</t>
  </si>
  <si>
    <t>ფასი *</t>
  </si>
  <si>
    <t>ლარი</t>
  </si>
  <si>
    <t>ჰერბიციდი  (გრ/ჰა)</t>
  </si>
  <si>
    <t>ფუნგიციდი  (ლტ/ჰა)</t>
  </si>
  <si>
    <t>მიკრო-ელემენტები (კგ/ჰა)</t>
  </si>
  <si>
    <r>
      <rPr>
        <b/>
        <sz val="16"/>
        <color theme="8" tint="-0.499984740745262"/>
        <rFont val="Calibri"/>
        <family val="2"/>
        <charset val="204"/>
        <scheme val="minor"/>
      </rPr>
      <t xml:space="preserve">   Z</t>
    </r>
    <r>
      <rPr>
        <b/>
        <sz val="14"/>
        <color theme="8" tint="-0.499984740745262"/>
        <rFont val="Calibri"/>
        <family val="2"/>
        <charset val="204"/>
        <scheme val="minor"/>
      </rPr>
      <t>- 0</t>
    </r>
  </si>
  <si>
    <t>ინსეკტიციდი (კგ/ჰა)</t>
  </si>
  <si>
    <t xml:space="preserve"> I- სშემოდგომო მორწყვა</t>
  </si>
  <si>
    <r>
      <t xml:space="preserve">ზრდის რეგულატორი </t>
    </r>
    <r>
      <rPr>
        <sz val="14"/>
        <rFont val="Calibri"/>
        <family val="2"/>
        <charset val="204"/>
        <scheme val="minor"/>
      </rPr>
      <t>(საჭიროების შემთხვევაში)</t>
    </r>
    <r>
      <rPr>
        <b/>
        <sz val="14"/>
        <rFont val="Calibri"/>
        <family val="2"/>
        <charset val="204"/>
        <scheme val="minor"/>
      </rPr>
      <t xml:space="preserve">  </t>
    </r>
  </si>
  <si>
    <r>
      <t xml:space="preserve">ზრდის რეგულატორი </t>
    </r>
    <r>
      <rPr>
        <sz val="14"/>
        <rFont val="Calibri"/>
        <family val="2"/>
        <charset val="204"/>
        <scheme val="minor"/>
      </rPr>
      <t>(საჭიროების შემთხვევაში; ,,მოდუსი" ან.....)</t>
    </r>
  </si>
  <si>
    <r>
      <rPr>
        <b/>
        <sz val="14"/>
        <rFont val="Calibri"/>
        <family val="2"/>
        <charset val="204"/>
        <scheme val="minor"/>
      </rPr>
      <t>სულ</t>
    </r>
    <r>
      <rPr>
        <sz val="14"/>
        <rFont val="Calibri"/>
        <family val="2"/>
        <charset val="204"/>
        <scheme val="minor"/>
      </rPr>
      <t>:  საჭირო  მასალები</t>
    </r>
  </si>
  <si>
    <t xml:space="preserve">                                                     საერთო დანახარჯები:                                                                                                                                           </t>
  </si>
  <si>
    <r>
      <t>თესლი: ,,ლომთაგორა 126"</t>
    </r>
    <r>
      <rPr>
        <sz val="14"/>
        <color rgb="FFC00000"/>
        <rFont val="Calibri"/>
        <family val="2"/>
        <charset val="204"/>
        <scheme val="minor"/>
      </rPr>
      <t>პირველი თაობა</t>
    </r>
    <r>
      <rPr>
        <b/>
        <sz val="14"/>
        <rFont val="Calibri"/>
        <family val="2"/>
        <charset val="204"/>
        <scheme val="minor"/>
      </rPr>
      <t xml:space="preserve">;                                                      </t>
    </r>
    <r>
      <rPr>
        <sz val="14"/>
        <rFont val="Calibri"/>
        <family val="2"/>
        <charset val="204"/>
        <scheme val="minor"/>
      </rPr>
      <t>(სერტიფიცირებული)</t>
    </r>
  </si>
  <si>
    <r>
      <t>თესვა +</t>
    </r>
    <r>
      <rPr>
        <sz val="14"/>
        <rFont val="Calibri"/>
        <family val="2"/>
        <charset val="204"/>
        <scheme val="minor"/>
      </rPr>
      <t xml:space="preserve">(სასუქის  </t>
    </r>
    <r>
      <rPr>
        <sz val="16"/>
        <rFont val="Calibri"/>
        <family val="2"/>
        <charset val="204"/>
        <scheme val="minor"/>
      </rPr>
      <t>NPK</t>
    </r>
    <r>
      <rPr>
        <sz val="14"/>
        <rFont val="Calibri"/>
        <family val="2"/>
        <charset val="204"/>
        <scheme val="minor"/>
      </rPr>
      <t xml:space="preserve"> -ს შეტანით)</t>
    </r>
  </si>
  <si>
    <r>
      <t>ფუნგიციდის +</t>
    </r>
    <r>
      <rPr>
        <sz val="14"/>
        <rFont val="Calibri"/>
        <family val="2"/>
        <charset val="204"/>
        <scheme val="minor"/>
      </rPr>
      <t xml:space="preserve">ინსეკტიცდის ერთდროულად </t>
    </r>
    <r>
      <rPr>
        <b/>
        <sz val="14"/>
        <rFont val="Calibri"/>
        <family val="2"/>
        <charset val="204"/>
        <scheme val="minor"/>
      </rPr>
      <t xml:space="preserve"> </t>
    </r>
    <r>
      <rPr>
        <sz val="14"/>
        <rFont val="Calibri"/>
        <family val="2"/>
        <charset val="204"/>
        <scheme val="minor"/>
      </rPr>
      <t>შეტანა (საერთო ნაზავი)</t>
    </r>
  </si>
  <si>
    <r>
      <t xml:space="preserve">I სასუქის აზოტის </t>
    </r>
    <r>
      <rPr>
        <sz val="14"/>
        <rFont val="Calibri"/>
        <family val="2"/>
        <charset val="204"/>
        <scheme val="minor"/>
      </rPr>
      <t>შეტანა</t>
    </r>
    <r>
      <rPr>
        <b/>
        <sz val="14"/>
        <rFont val="Calibri"/>
        <family val="2"/>
        <charset val="204"/>
        <scheme val="minor"/>
      </rPr>
      <t xml:space="preserve"> </t>
    </r>
    <r>
      <rPr>
        <sz val="14"/>
        <rFont val="Calibri"/>
        <family val="2"/>
        <charset val="204"/>
        <scheme val="minor"/>
      </rPr>
      <t xml:space="preserve">გამოკვების მიზნით (გაყოფითი წესით) </t>
    </r>
  </si>
  <si>
    <r>
      <t xml:space="preserve">II სასუქის  აზოტის </t>
    </r>
    <r>
      <rPr>
        <sz val="14"/>
        <rFont val="Calibri"/>
        <family val="2"/>
        <charset val="204"/>
        <scheme val="minor"/>
      </rPr>
      <t>შეტანა</t>
    </r>
    <r>
      <rPr>
        <b/>
        <sz val="14"/>
        <rFont val="Calibri"/>
        <family val="2"/>
        <charset val="204"/>
        <scheme val="minor"/>
      </rPr>
      <t xml:space="preserve"> </t>
    </r>
    <r>
      <rPr>
        <sz val="14"/>
        <rFont val="Calibri"/>
        <family val="2"/>
        <charset val="204"/>
        <scheme val="minor"/>
      </rPr>
      <t xml:space="preserve">გამოკვების მიზნით (პირველი შეტანიდან 20 დღის შემდგომ) </t>
    </r>
  </si>
  <si>
    <r>
      <t xml:space="preserve">    Z-</t>
    </r>
    <r>
      <rPr>
        <b/>
        <sz val="9"/>
        <color rgb="FF1F497D"/>
        <rFont val="Sylfaen"/>
        <family val="1"/>
      </rPr>
      <t>0</t>
    </r>
    <r>
      <rPr>
        <b/>
        <sz val="14"/>
        <color rgb="FF1F497D"/>
        <rFont val="Calibri"/>
        <family val="2"/>
        <scheme val="minor"/>
      </rPr>
      <t xml:space="preserve">                         Z</t>
    </r>
    <r>
      <rPr>
        <b/>
        <sz val="11"/>
        <color rgb="FF1F497D"/>
        <rFont val="Calibri"/>
        <family val="2"/>
        <scheme val="minor"/>
      </rPr>
      <t xml:space="preserve"> </t>
    </r>
    <r>
      <rPr>
        <b/>
        <sz val="9"/>
        <color rgb="FF1F497D"/>
        <rFont val="Calibri"/>
        <family val="2"/>
        <scheme val="minor"/>
      </rPr>
      <t xml:space="preserve">10-20                                                        </t>
    </r>
    <r>
      <rPr>
        <b/>
        <sz val="14"/>
        <color rgb="FF1F497D"/>
        <rFont val="Calibri"/>
        <family val="2"/>
        <scheme val="minor"/>
      </rPr>
      <t>Z</t>
    </r>
    <r>
      <rPr>
        <b/>
        <sz val="11"/>
        <color rgb="FF1F497D"/>
        <rFont val="Calibri"/>
        <family val="2"/>
        <scheme val="minor"/>
      </rPr>
      <t xml:space="preserve"> 21-33                                                   </t>
    </r>
    <r>
      <rPr>
        <b/>
        <sz val="14"/>
        <color rgb="FF1F497D"/>
        <rFont val="Calibri"/>
        <family val="2"/>
        <scheme val="minor"/>
      </rPr>
      <t xml:space="preserve">Z </t>
    </r>
    <r>
      <rPr>
        <b/>
        <sz val="12"/>
        <color rgb="FF1F497D"/>
        <rFont val="Calibri"/>
        <family val="2"/>
        <scheme val="minor"/>
      </rPr>
      <t xml:space="preserve">34-58                                                     </t>
    </r>
    <r>
      <rPr>
        <b/>
        <sz val="14"/>
        <color rgb="FF1F497D"/>
        <rFont val="Calibri"/>
        <family val="2"/>
        <scheme val="minor"/>
      </rPr>
      <t xml:space="preserve">Z </t>
    </r>
    <r>
      <rPr>
        <b/>
        <sz val="12"/>
        <color rgb="FF1F497D"/>
        <rFont val="Calibri"/>
        <family val="2"/>
        <scheme val="minor"/>
      </rPr>
      <t xml:space="preserve">59-69                             </t>
    </r>
    <r>
      <rPr>
        <b/>
        <sz val="14"/>
        <color rgb="FF1F497D"/>
        <rFont val="Calibri"/>
        <family val="2"/>
        <scheme val="minor"/>
      </rPr>
      <t>Z</t>
    </r>
    <r>
      <rPr>
        <b/>
        <sz val="12"/>
        <color rgb="FF1F497D"/>
        <rFont val="Calibri"/>
        <family val="2"/>
        <scheme val="minor"/>
      </rPr>
      <t xml:space="preserve"> 70-92</t>
    </r>
  </si>
  <si>
    <r>
      <t xml:space="preserve">        |თესვა / </t>
    </r>
    <r>
      <rPr>
        <b/>
        <sz val="10"/>
        <color rgb="FF1F497D"/>
        <rFont val="Sylfaen"/>
        <family val="1"/>
      </rPr>
      <t>გაღვივება  / აღმოცენება</t>
    </r>
    <r>
      <rPr>
        <b/>
        <sz val="8"/>
        <color rgb="FF1F497D"/>
        <rFont val="Sylfaen"/>
        <family val="1"/>
      </rPr>
      <t xml:space="preserve">   </t>
    </r>
    <r>
      <rPr>
        <b/>
        <sz val="11"/>
        <color rgb="FF1F497D"/>
        <rFont val="Sylfaen"/>
        <family val="1"/>
      </rPr>
      <t xml:space="preserve">  /                    ბარტყობა      /                აღერება                               / დათავთავება   /  ყვავილობა  /   სიმწიფე</t>
    </r>
  </si>
  <si>
    <r>
      <rPr>
        <b/>
        <sz val="12"/>
        <rFont val="Calibri"/>
        <family val="2"/>
        <charset val="204"/>
        <scheme val="minor"/>
      </rPr>
      <t>ს</t>
    </r>
    <r>
      <rPr>
        <b/>
        <sz val="14"/>
        <rFont val="Calibri"/>
        <family val="2"/>
        <charset val="204"/>
        <scheme val="minor"/>
      </rPr>
      <t xml:space="preserve">ასუქი: N აზოტი   </t>
    </r>
    <r>
      <rPr>
        <sz val="14"/>
        <rFont val="Calibri"/>
        <family val="2"/>
        <charset val="204"/>
        <scheme val="minor"/>
      </rPr>
      <t xml:space="preserve">                         ფიზიკური წონით:                                                                                                                                   1. </t>
    </r>
    <r>
      <rPr>
        <b/>
        <sz val="14"/>
        <rFont val="Calibri"/>
        <family val="2"/>
        <charset val="204"/>
        <scheme val="minor"/>
      </rPr>
      <t>N46 (შარდოვანა/კარბამიდი)= 250-400კგ/ჰა   /</t>
    </r>
    <r>
      <rPr>
        <sz val="14"/>
        <rFont val="Calibri"/>
        <family val="2"/>
        <charset val="204"/>
        <scheme val="minor"/>
      </rPr>
      <t>ან</t>
    </r>
    <r>
      <rPr>
        <b/>
        <sz val="14"/>
        <rFont val="Calibri"/>
        <family val="2"/>
        <charset val="204"/>
        <scheme val="minor"/>
      </rPr>
      <t xml:space="preserve">          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2. </t>
    </r>
    <r>
      <rPr>
        <b/>
        <sz val="14"/>
        <rFont val="Calibri"/>
        <family val="2"/>
        <charset val="204"/>
        <scheme val="minor"/>
      </rPr>
      <t>N34 (ამონიუმის გვარჯილა</t>
    </r>
    <r>
      <rPr>
        <sz val="14"/>
        <rFont val="Calibri"/>
        <family val="2"/>
        <charset val="204"/>
        <scheme val="minor"/>
      </rPr>
      <t xml:space="preserve"> (რუსთავის აზოტი)</t>
    </r>
    <r>
      <rPr>
        <b/>
        <sz val="14"/>
        <rFont val="Calibri"/>
        <family val="2"/>
        <charset val="204"/>
        <scheme val="minor"/>
      </rPr>
      <t>)= 300-500 კგ/ჰა</t>
    </r>
  </si>
  <si>
    <r>
      <rPr>
        <b/>
        <sz val="16"/>
        <color rgb="FFC00000"/>
        <rFont val="Engravers MT"/>
        <charset val="204"/>
      </rPr>
      <t>ხორბლის მოვლა-მოყვანის ზოგადი აგრო-ტექნოლოგიური რუქა</t>
    </r>
    <r>
      <rPr>
        <b/>
        <sz val="14"/>
        <color rgb="FFC00000"/>
        <rFont val="Calibri"/>
        <family val="2"/>
        <scheme val="minor"/>
      </rPr>
      <t xml:space="preserve">                    </t>
    </r>
    <r>
      <rPr>
        <b/>
        <i/>
        <sz val="12"/>
        <rFont val="Calibri"/>
        <family val="2"/>
        <charset val="204"/>
        <scheme val="minor"/>
      </rPr>
      <t>(აგრო-სამეცნიერო ჯგუფი ლომთაგორა)</t>
    </r>
  </si>
  <si>
    <r>
      <t>ჰერბიციდის +</t>
    </r>
    <r>
      <rPr>
        <sz val="14"/>
        <rFont val="Calibri"/>
        <family val="2"/>
        <charset val="204"/>
        <scheme val="minor"/>
      </rPr>
      <t>მიკროელემენტების+ინსეკტიციდის ერთდროულად  შეტანა (შემასხურებელი/საერთო ნაზავი).</t>
    </r>
  </si>
  <si>
    <t>#  ხორბლის ზრდა-განვითარების საერთაშორისო კლასიფიკაცია ,,ზადოქსი“ის შკალის მიხედვით. **</t>
  </si>
  <si>
    <r>
      <rPr>
        <b/>
        <sz val="14"/>
        <rFont val="Calibri"/>
        <family val="2"/>
        <charset val="204"/>
        <scheme val="minor"/>
      </rPr>
      <t>#</t>
    </r>
    <r>
      <rPr>
        <sz val="14"/>
        <rFont val="Calibri"/>
        <family val="2"/>
        <charset val="204"/>
        <scheme val="minor"/>
      </rPr>
      <t xml:space="preserve">   კონკრეტული აგრო-ტექნოლოგიური რუქა მუშავდება დამკვეთის მოთხოვნის, კლიმატური ზონის და ნიადაგის ანალიზის სხვადასხვა პარამეტრების გათვალისწინების საფუძველზე, ინდივიდუალურად.</t>
    </r>
  </si>
  <si>
    <r>
      <rPr>
        <b/>
        <sz val="14"/>
        <rFont val="Calibri"/>
        <family val="2"/>
        <charset val="204"/>
        <scheme val="minor"/>
      </rPr>
      <t>#</t>
    </r>
    <r>
      <rPr>
        <sz val="14"/>
        <rFont val="Calibri"/>
        <family val="2"/>
        <charset val="204"/>
        <scheme val="minor"/>
      </rPr>
      <t xml:space="preserve">  ფასები და რაოდენობები წარმოდგენილია ზოგადი მონაცემების საფუძველზე.</t>
    </r>
  </si>
  <si>
    <r>
      <rPr>
        <b/>
        <sz val="14"/>
        <rFont val="Calibri"/>
        <family val="2"/>
        <charset val="204"/>
        <scheme val="minor"/>
      </rPr>
      <t>#</t>
    </r>
    <r>
      <rPr>
        <sz val="14"/>
        <rFont val="Calibri"/>
        <family val="2"/>
        <charset val="204"/>
        <scheme val="minor"/>
      </rPr>
      <t xml:space="preserve">   მინიმუმის,ოპტიმუმის და მაქსიმუმის (ლიბიხის) კანონის თანახმად კულტურის დონე განისაზღვრება იმ ელემენტით, რომელიც მინიმუმში იმყოფება. მაღალი მოსავალი მიიღება  ყველა ფაქტორის ოპტიმალური უზრუნველყოფისას.</t>
    </r>
  </si>
  <si>
    <r>
      <rPr>
        <b/>
        <sz val="14"/>
        <rFont val="Calibri"/>
        <family val="2"/>
        <charset val="204"/>
        <scheme val="minor"/>
      </rPr>
      <t>#</t>
    </r>
    <r>
      <rPr>
        <sz val="14"/>
        <rFont val="Calibri"/>
        <family val="2"/>
        <charset val="204"/>
        <scheme val="minor"/>
      </rPr>
      <t xml:space="preserve">   სამუშაოს შესრულების აგრო-ვადები იცვლება სიტუაციური გარემოებისა და ვერტიკალური ზონალობის მიხედვით.                    </t>
    </r>
  </si>
  <si>
    <r>
      <t xml:space="preserve">სასუქი      NPK  --   </t>
    </r>
    <r>
      <rPr>
        <sz val="13"/>
        <rFont val="Calibri"/>
        <family val="2"/>
        <charset val="204"/>
        <scheme val="minor"/>
      </rPr>
      <t xml:space="preserve">(რთული/მინერალური/კომპლექსური)                              </t>
    </r>
    <r>
      <rPr>
        <b/>
        <i/>
        <sz val="13"/>
        <rFont val="Calibri"/>
        <family val="2"/>
        <charset val="204"/>
        <scheme val="minor"/>
      </rPr>
      <t>ვარიანტები:</t>
    </r>
    <r>
      <rPr>
        <b/>
        <sz val="13"/>
        <rFont val="Calibri"/>
        <family val="2"/>
        <scheme val="minor"/>
      </rPr>
      <t xml:space="preserve">
</t>
    </r>
    <r>
      <rPr>
        <sz val="13"/>
        <rFont val="Calibri"/>
        <family val="2"/>
        <charset val="204"/>
        <scheme val="minor"/>
      </rPr>
      <t>1</t>
    </r>
    <r>
      <rPr>
        <b/>
        <sz val="13"/>
        <rFont val="Calibri"/>
        <family val="2"/>
        <scheme val="minor"/>
      </rPr>
      <t xml:space="preserve">.     N9:P52 ამოფოსი  120-184 კგ/ჰა    </t>
    </r>
    <r>
      <rPr>
        <b/>
        <i/>
        <sz val="14"/>
        <color rgb="FFC00000"/>
        <rFont val="Calibri"/>
        <family val="2"/>
        <charset val="204"/>
        <scheme val="minor"/>
      </rPr>
      <t>აღმოსავლეთ საქათველო</t>
    </r>
    <r>
      <rPr>
        <b/>
        <sz val="13"/>
        <rFont val="Calibri"/>
        <family val="2"/>
        <scheme val="minor"/>
      </rPr>
      <t xml:space="preserve"> </t>
    </r>
    <r>
      <rPr>
        <sz val="12"/>
        <rFont val="Calibri"/>
        <family val="2"/>
        <charset val="204"/>
        <scheme val="minor"/>
      </rPr>
      <t>(კალიუმით მდიდარ ნიადაგისათვის).</t>
    </r>
    <r>
      <rPr>
        <b/>
        <sz val="13"/>
        <rFont val="Calibri"/>
        <family val="2"/>
        <scheme val="minor"/>
      </rPr>
      <t xml:space="preserve">
</t>
    </r>
    <r>
      <rPr>
        <sz val="13"/>
        <rFont val="Calibri"/>
        <family val="2"/>
        <charset val="204"/>
        <scheme val="minor"/>
      </rPr>
      <t>2</t>
    </r>
    <r>
      <rPr>
        <b/>
        <sz val="13"/>
        <rFont val="Calibri"/>
        <family val="2"/>
        <scheme val="minor"/>
      </rPr>
      <t xml:space="preserve">.     N20:P20:S14 სულფოამოფოსი 280-480 კგ/ჰა </t>
    </r>
    <r>
      <rPr>
        <b/>
        <sz val="13"/>
        <color rgb="FFC00000"/>
        <rFont val="Calibri"/>
        <family val="2"/>
        <charset val="204"/>
        <scheme val="minor"/>
      </rPr>
      <t>PH</t>
    </r>
    <r>
      <rPr>
        <b/>
        <sz val="13"/>
        <rFont val="Calibri"/>
        <family val="2"/>
        <scheme val="minor"/>
      </rPr>
      <t xml:space="preserve">-ით მაღალ ტუტე </t>
    </r>
    <r>
      <rPr>
        <sz val="12"/>
        <rFont val="Calibri"/>
        <family val="2"/>
        <charset val="204"/>
        <scheme val="minor"/>
      </rPr>
      <t>ნიადაგებისათვის.</t>
    </r>
    <r>
      <rPr>
        <b/>
        <sz val="13"/>
        <rFont val="Calibri"/>
        <family val="2"/>
        <scheme val="minor"/>
      </rPr>
      <t xml:space="preserve">
</t>
    </r>
    <r>
      <rPr>
        <sz val="13"/>
        <rFont val="Calibri"/>
        <family val="2"/>
        <charset val="204"/>
        <scheme val="minor"/>
      </rPr>
      <t>3</t>
    </r>
    <r>
      <rPr>
        <b/>
        <sz val="13"/>
        <rFont val="Calibri"/>
        <family val="2"/>
        <scheme val="minor"/>
      </rPr>
      <t xml:space="preserve">.     N10:P26:K26 დიამოფოსი 250-370 კგ/ჰა  </t>
    </r>
    <r>
      <rPr>
        <b/>
        <i/>
        <sz val="14"/>
        <color rgb="FFC00000"/>
        <rFont val="Calibri"/>
        <family val="2"/>
        <charset val="204"/>
        <scheme val="minor"/>
      </rPr>
      <t>დასავლეთ საქართველო</t>
    </r>
    <r>
      <rPr>
        <b/>
        <i/>
        <sz val="13"/>
        <color rgb="FFC00000"/>
        <rFont val="Calibri"/>
        <family val="2"/>
        <charset val="204"/>
        <scheme val="minor"/>
      </rPr>
      <t xml:space="preserve">  და ლაგოდეხის მიკრო-ზონის კალიუმით ღარიბ ნიადაგებისათვის.</t>
    </r>
    <r>
      <rPr>
        <b/>
        <sz val="13"/>
        <rFont val="Calibri"/>
        <family val="2"/>
        <scheme val="minor"/>
      </rPr>
      <t xml:space="preserve">
</t>
    </r>
    <r>
      <rPr>
        <sz val="12"/>
        <rFont val="Calibri"/>
        <family val="2"/>
        <charset val="204"/>
        <scheme val="minor"/>
      </rPr>
      <t xml:space="preserve">(ნიადაგის ანალიზის მაჩვენებლების გათვალისწინებით).
</t>
    </r>
    <r>
      <rPr>
        <b/>
        <sz val="12"/>
        <color rgb="FF00B050"/>
        <rFont val="Calibri"/>
        <family val="2"/>
        <charset val="204"/>
        <scheme val="minor"/>
      </rPr>
      <t xml:space="preserve"> </t>
    </r>
    <r>
      <rPr>
        <b/>
        <sz val="16"/>
        <rFont val="Calibri"/>
        <family val="2"/>
        <charset val="204"/>
        <scheme val="minor"/>
      </rPr>
      <t>#</t>
    </r>
    <r>
      <rPr>
        <b/>
        <sz val="12"/>
        <color rgb="FF00B050"/>
        <rFont val="Calibri"/>
        <family val="2"/>
        <charset val="204"/>
        <scheme val="minor"/>
      </rPr>
      <t xml:space="preserve"> </t>
    </r>
    <r>
      <rPr>
        <b/>
        <i/>
        <sz val="11"/>
        <color rgb="FF00B050"/>
        <rFont val="Calibri"/>
        <family val="2"/>
        <charset val="204"/>
        <scheme val="minor"/>
      </rPr>
      <t xml:space="preserve">ერთი ტონა მარცვალის მისაღებად ზოგადად საჭიროა </t>
    </r>
    <r>
      <rPr>
        <b/>
        <i/>
        <sz val="14"/>
        <color rgb="FF00B050"/>
        <rFont val="Calibri"/>
        <family val="2"/>
        <charset val="204"/>
        <scheme val="minor"/>
      </rPr>
      <t>N</t>
    </r>
    <r>
      <rPr>
        <b/>
        <i/>
        <sz val="11"/>
        <color rgb="FF00B050"/>
        <rFont val="Calibri"/>
        <family val="2"/>
        <charset val="204"/>
        <scheme val="minor"/>
      </rPr>
      <t>23-25</t>
    </r>
    <r>
      <rPr>
        <b/>
        <i/>
        <sz val="12"/>
        <color rgb="FF00B050"/>
        <rFont val="Calibri"/>
        <family val="2"/>
        <charset val="204"/>
        <scheme val="minor"/>
      </rPr>
      <t>:</t>
    </r>
    <r>
      <rPr>
        <b/>
        <i/>
        <sz val="16"/>
        <color rgb="FF00B050"/>
        <rFont val="Calibri"/>
        <family val="2"/>
        <charset val="204"/>
        <scheme val="minor"/>
      </rPr>
      <t>P</t>
    </r>
    <r>
      <rPr>
        <b/>
        <i/>
        <sz val="11"/>
        <color rgb="FF00B050"/>
        <rFont val="Calibri"/>
        <family val="2"/>
        <charset val="204"/>
        <scheme val="minor"/>
      </rPr>
      <t>10-12:</t>
    </r>
    <r>
      <rPr>
        <b/>
        <i/>
        <sz val="14"/>
        <color rgb="FF00B050"/>
        <rFont val="Calibri"/>
        <family val="2"/>
        <charset val="204"/>
        <scheme val="minor"/>
      </rPr>
      <t>K</t>
    </r>
    <r>
      <rPr>
        <b/>
        <i/>
        <sz val="11"/>
        <color rgb="FF00B050"/>
        <rFont val="Calibri"/>
        <family val="2"/>
        <charset val="204"/>
        <scheme val="minor"/>
      </rPr>
      <t>20-23 ს.ე. (სუფთა ერთეული მოქმედი ნივთიერება ,,მაკროელემენტი").</t>
    </r>
    <r>
      <rPr>
        <b/>
        <i/>
        <sz val="12"/>
        <color rgb="FF00B050"/>
        <rFont val="Calibri"/>
        <family val="2"/>
        <charset val="204"/>
        <scheme val="minor"/>
      </rPr>
      <t xml:space="preserve"> </t>
    </r>
  </si>
  <si>
    <t xml:space="preserve">დანახარჯი:                                     ლარი / ჰექტარზე                  (ზოგადი)    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</si>
</sst>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1"/>
      <charset val="204"/>
      <scheme val="minor"/>
    </font>
    <font>
      <b/>
      <sz val="14"/>
      <color rgb="FFC00000"/>
      <name val="Calibri"/>
      <family val="2"/>
      <scheme val="minor"/>
    </font>
    <font>
      <b/>
      <sz val="14"/>
      <color rgb="FFC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Sylfaen"/>
      <family val="1"/>
      <charset val="204"/>
    </font>
    <font>
      <b/>
      <sz val="11"/>
      <color rgb="FF1F497D"/>
      <name val="Sylfaen"/>
      <family val="1"/>
      <charset val="204"/>
    </font>
    <font>
      <b/>
      <sz val="10"/>
      <color rgb="FF1F497D"/>
      <name val="Sylfaen"/>
      <family val="1"/>
    </font>
    <font>
      <b/>
      <sz val="8"/>
      <color rgb="FF1F497D"/>
      <name val="Sylfaen"/>
      <family val="1"/>
    </font>
    <font>
      <b/>
      <sz val="11"/>
      <color rgb="FF1F497D"/>
      <name val="Sylfaen"/>
      <family val="1"/>
    </font>
    <font>
      <b/>
      <sz val="16"/>
      <color rgb="FF1F497D"/>
      <name val="Sylfaen"/>
      <family val="1"/>
      <charset val="204"/>
    </font>
    <font>
      <b/>
      <sz val="9"/>
      <color rgb="FF1F497D"/>
      <name val="Sylfaen"/>
      <family val="1"/>
    </font>
    <font>
      <b/>
      <sz val="14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9"/>
      <color rgb="FF1F497D"/>
      <name val="Calibri"/>
      <family val="2"/>
      <scheme val="minor"/>
    </font>
    <font>
      <b/>
      <sz val="12"/>
      <color rgb="FF1F497D"/>
      <name val="Calibri"/>
      <family val="2"/>
      <scheme val="minor"/>
    </font>
    <font>
      <b/>
      <sz val="14"/>
      <color theme="8" tint="-0.499984740745262"/>
      <name val="Calibri"/>
      <family val="2"/>
      <charset val="204"/>
      <scheme val="minor"/>
    </font>
    <font>
      <b/>
      <sz val="16"/>
      <color theme="8" tint="-0.49998474074526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0"/>
      <color theme="4"/>
      <name val="Calibri"/>
      <family val="2"/>
      <charset val="204"/>
      <scheme val="minor"/>
    </font>
    <font>
      <b/>
      <sz val="13"/>
      <name val="Calibri"/>
      <family val="2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i/>
      <sz val="13"/>
      <color rgb="FFC00000"/>
      <name val="Calibri"/>
      <family val="2"/>
      <charset val="204"/>
      <scheme val="minor"/>
    </font>
    <font>
      <b/>
      <sz val="13"/>
      <color rgb="FFC0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6"/>
      <color rgb="FFC00000"/>
      <name val="Engravers MT"/>
      <charset val="204"/>
    </font>
    <font>
      <b/>
      <i/>
      <sz val="14"/>
      <color rgb="FFC0000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i/>
      <sz val="12"/>
      <color rgb="FFC00000"/>
      <name val="Sylfaen"/>
      <family val="1"/>
      <charset val="204"/>
    </font>
    <font>
      <b/>
      <i/>
      <sz val="13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b/>
      <i/>
      <sz val="14"/>
      <color rgb="FF00B050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b/>
      <i/>
      <sz val="16"/>
      <color rgb="FF00B05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0" fillId="3" borderId="12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0" fontId="37" fillId="3" borderId="0" xfId="0" applyFont="1" applyFill="1" applyAlignment="1">
      <alignment horizontal="right" vertical="center"/>
    </xf>
    <xf numFmtId="0" fontId="22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34</xdr:row>
      <xdr:rowOff>320040</xdr:rowOff>
    </xdr:from>
    <xdr:to>
      <xdr:col>6</xdr:col>
      <xdr:colOff>1905</xdr:colOff>
      <xdr:row>41</xdr:row>
      <xdr:rowOff>204470</xdr:rowOff>
    </xdr:to>
    <xdr:pic>
      <xdr:nvPicPr>
        <xdr:cNvPr id="4" name="Рисунок 3" descr="Фазы развития">
          <a:extLst>
            <a:ext uri="{FF2B5EF4-FFF2-40B4-BE49-F238E27FC236}">
              <a16:creationId xmlns:a16="http://schemas.microsoft.com/office/drawing/2014/main" xmlns="" id="{6D06D118-BF35-44E1-9998-7CB9F7A85D7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14663"/>
        <a:stretch/>
      </xdr:blipFill>
      <xdr:spPr bwMode="auto">
        <a:xfrm>
          <a:off x="678180" y="14043660"/>
          <a:ext cx="10637520" cy="1568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4</xdr:col>
      <xdr:colOff>180340</xdr:colOff>
      <xdr:row>0</xdr:row>
      <xdr:rowOff>57150</xdr:rowOff>
    </xdr:from>
    <xdr:to>
      <xdr:col>5</xdr:col>
      <xdr:colOff>1562100</xdr:colOff>
      <xdr:row>0</xdr:row>
      <xdr:rowOff>800100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9E74C8E0-1E41-4FAC-84DE-7D193E78B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43340" y="57150"/>
          <a:ext cx="203708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abSelected="1" topLeftCell="A25" workbookViewId="0">
      <selection activeCell="F3" sqref="F3"/>
    </sheetView>
  </sheetViews>
  <sheetFormatPr defaultColWidth="8.7109375" defaultRowHeight="18.75"/>
  <cols>
    <col min="1" max="1" width="6" style="1" customWidth="1"/>
    <col min="2" max="2" width="96.5703125" style="29" customWidth="1"/>
    <col min="3" max="3" width="15.28515625" style="29" customWidth="1"/>
    <col min="4" max="4" width="10" style="29" customWidth="1"/>
    <col min="5" max="5" width="9.5703125" style="1" customWidth="1"/>
    <col min="6" max="6" width="28.28515625" style="1" customWidth="1"/>
    <col min="7" max="16384" width="8.7109375" style="1"/>
  </cols>
  <sheetData>
    <row r="1" spans="1:7" ht="70.5" customHeight="1" thickBot="1">
      <c r="A1" s="40"/>
      <c r="B1" s="40"/>
      <c r="C1" s="40"/>
      <c r="D1" s="40"/>
      <c r="E1" s="40"/>
      <c r="F1" s="40"/>
    </row>
    <row r="2" spans="1:7" ht="40.15" customHeight="1">
      <c r="A2" s="41" t="s">
        <v>53</v>
      </c>
      <c r="B2" s="42"/>
      <c r="C2" s="42"/>
      <c r="D2" s="42"/>
      <c r="E2" s="42"/>
      <c r="F2" s="42"/>
      <c r="G2" s="2"/>
    </row>
    <row r="3" spans="1:7" s="8" customFormat="1" ht="55.9" customHeight="1">
      <c r="A3" s="3"/>
      <c r="B3" s="4" t="s">
        <v>0</v>
      </c>
      <c r="C3" s="5" t="s">
        <v>1</v>
      </c>
      <c r="D3" s="43" t="s">
        <v>2</v>
      </c>
      <c r="E3" s="4"/>
      <c r="F3" s="6" t="s">
        <v>61</v>
      </c>
      <c r="G3" s="7"/>
    </row>
    <row r="4" spans="1:7" s="8" customFormat="1" ht="27.4" customHeight="1">
      <c r="A4" s="9" t="s">
        <v>3</v>
      </c>
      <c r="B4" s="10" t="s">
        <v>4</v>
      </c>
      <c r="C4" s="11" t="s">
        <v>5</v>
      </c>
      <c r="D4" s="44"/>
      <c r="E4" s="51"/>
      <c r="F4" s="52"/>
      <c r="G4" s="7"/>
    </row>
    <row r="5" spans="1:7" s="8" customFormat="1" ht="25.15" customHeight="1">
      <c r="A5" s="12">
        <v>1</v>
      </c>
      <c r="B5" s="13" t="s">
        <v>6</v>
      </c>
      <c r="C5" s="14" t="s">
        <v>7</v>
      </c>
      <c r="D5" s="45"/>
      <c r="E5" s="4"/>
      <c r="F5" s="10"/>
      <c r="G5" s="7"/>
    </row>
    <row r="6" spans="1:7" s="8" customFormat="1">
      <c r="A6" s="12">
        <f>A5+1</f>
        <v>2</v>
      </c>
      <c r="B6" s="13" t="s">
        <v>8</v>
      </c>
      <c r="C6" s="14" t="s">
        <v>9</v>
      </c>
      <c r="D6" s="15"/>
      <c r="E6" s="15"/>
      <c r="F6" s="10"/>
      <c r="G6" s="7"/>
    </row>
    <row r="7" spans="1:7" s="8" customFormat="1" ht="21">
      <c r="A7" s="12">
        <f t="shared" ref="A7:A18" si="0">A6+1</f>
        <v>3</v>
      </c>
      <c r="B7" s="13" t="s">
        <v>46</v>
      </c>
      <c r="C7" s="14" t="s">
        <v>10</v>
      </c>
      <c r="D7" s="30" t="s">
        <v>38</v>
      </c>
      <c r="E7" s="15"/>
      <c r="F7" s="10"/>
      <c r="G7" s="7"/>
    </row>
    <row r="8" spans="1:7" s="8" customFormat="1">
      <c r="A8" s="12">
        <f t="shared" si="0"/>
        <v>4</v>
      </c>
      <c r="B8" s="13" t="s">
        <v>11</v>
      </c>
      <c r="C8" s="14" t="s">
        <v>12</v>
      </c>
      <c r="D8" s="30" t="s">
        <v>13</v>
      </c>
      <c r="E8" s="15"/>
      <c r="F8" s="10"/>
      <c r="G8" s="7"/>
    </row>
    <row r="9" spans="1:7" s="8" customFormat="1">
      <c r="A9" s="12">
        <f t="shared" si="0"/>
        <v>5</v>
      </c>
      <c r="B9" s="13" t="s">
        <v>40</v>
      </c>
      <c r="C9" s="14" t="s">
        <v>12</v>
      </c>
      <c r="D9" s="30" t="s">
        <v>13</v>
      </c>
      <c r="E9" s="15"/>
      <c r="F9" s="10"/>
      <c r="G9" s="7"/>
    </row>
    <row r="10" spans="1:7" s="8" customFormat="1">
      <c r="A10" s="12">
        <f t="shared" si="0"/>
        <v>6</v>
      </c>
      <c r="B10" s="13" t="s">
        <v>48</v>
      </c>
      <c r="C10" s="14" t="s">
        <v>14</v>
      </c>
      <c r="D10" s="30" t="s">
        <v>15</v>
      </c>
      <c r="E10" s="15"/>
      <c r="F10" s="10"/>
      <c r="G10" s="7"/>
    </row>
    <row r="11" spans="1:7" s="8" customFormat="1" ht="37.5">
      <c r="A11" s="12">
        <f t="shared" si="0"/>
        <v>7</v>
      </c>
      <c r="B11" s="13" t="s">
        <v>49</v>
      </c>
      <c r="C11" s="14" t="s">
        <v>16</v>
      </c>
      <c r="D11" s="30" t="s">
        <v>17</v>
      </c>
      <c r="E11" s="15"/>
      <c r="F11" s="10"/>
      <c r="G11" s="7"/>
    </row>
    <row r="12" spans="1:7" s="8" customFormat="1" ht="42" customHeight="1">
      <c r="A12" s="12">
        <f t="shared" si="0"/>
        <v>8</v>
      </c>
      <c r="B12" s="13" t="s">
        <v>54</v>
      </c>
      <c r="C12" s="14" t="s">
        <v>19</v>
      </c>
      <c r="D12" s="30" t="s">
        <v>20</v>
      </c>
      <c r="E12" s="15"/>
      <c r="F12" s="10"/>
      <c r="G12" s="7"/>
    </row>
    <row r="13" spans="1:7" s="8" customFormat="1">
      <c r="A13" s="12">
        <f t="shared" si="0"/>
        <v>9</v>
      </c>
      <c r="B13" s="13" t="s">
        <v>41</v>
      </c>
      <c r="C13" s="14"/>
      <c r="D13" s="30" t="s">
        <v>18</v>
      </c>
      <c r="E13" s="15"/>
      <c r="F13" s="10"/>
      <c r="G13" s="7"/>
    </row>
    <row r="14" spans="1:7" s="8" customFormat="1">
      <c r="A14" s="12">
        <f t="shared" si="0"/>
        <v>10</v>
      </c>
      <c r="B14" s="13" t="s">
        <v>47</v>
      </c>
      <c r="C14" s="14" t="s">
        <v>21</v>
      </c>
      <c r="D14" s="30" t="s">
        <v>22</v>
      </c>
      <c r="E14" s="15"/>
      <c r="F14" s="10"/>
      <c r="G14" s="7"/>
    </row>
    <row r="15" spans="1:7" s="8" customFormat="1">
      <c r="A15" s="12">
        <f t="shared" si="0"/>
        <v>11</v>
      </c>
      <c r="B15" s="13" t="s">
        <v>23</v>
      </c>
      <c r="C15" s="14" t="s">
        <v>24</v>
      </c>
      <c r="D15" s="30" t="s">
        <v>25</v>
      </c>
      <c r="E15" s="15"/>
      <c r="F15" s="10"/>
      <c r="G15" s="7"/>
    </row>
    <row r="16" spans="1:7" s="8" customFormat="1">
      <c r="A16" s="12">
        <f t="shared" si="0"/>
        <v>12</v>
      </c>
      <c r="B16" s="13" t="s">
        <v>26</v>
      </c>
      <c r="C16" s="14" t="s">
        <v>27</v>
      </c>
      <c r="D16" s="30" t="s">
        <v>28</v>
      </c>
      <c r="E16" s="15"/>
      <c r="F16" s="10"/>
      <c r="G16" s="7"/>
    </row>
    <row r="17" spans="1:7" s="8" customFormat="1">
      <c r="A17" s="12">
        <f t="shared" si="0"/>
        <v>13</v>
      </c>
      <c r="B17" s="13" t="s">
        <v>29</v>
      </c>
      <c r="C17" s="14" t="s">
        <v>30</v>
      </c>
      <c r="D17" s="15"/>
      <c r="E17" s="15"/>
      <c r="F17" s="10"/>
      <c r="G17" s="7"/>
    </row>
    <row r="18" spans="1:7" s="8" customFormat="1" ht="21" customHeight="1">
      <c r="A18" s="12">
        <f t="shared" si="0"/>
        <v>14</v>
      </c>
      <c r="B18" s="46"/>
      <c r="C18" s="46"/>
      <c r="D18" s="46"/>
      <c r="E18" s="46"/>
      <c r="F18" s="4">
        <f>SUM(F5:F17)</f>
        <v>0</v>
      </c>
      <c r="G18" s="7"/>
    </row>
    <row r="19" spans="1:7" s="8" customFormat="1" ht="23.65" customHeight="1">
      <c r="A19" s="12"/>
      <c r="B19" s="16" t="s">
        <v>31</v>
      </c>
      <c r="C19" s="17" t="s">
        <v>32</v>
      </c>
      <c r="D19" s="47" t="s">
        <v>33</v>
      </c>
      <c r="E19" s="48"/>
      <c r="F19" s="18" t="s">
        <v>34</v>
      </c>
      <c r="G19" s="7"/>
    </row>
    <row r="20" spans="1:7" s="8" customFormat="1" ht="37.5">
      <c r="A20" s="12">
        <v>1</v>
      </c>
      <c r="B20" s="33" t="s">
        <v>45</v>
      </c>
      <c r="C20" s="34">
        <v>220</v>
      </c>
      <c r="D20" s="49">
        <v>1.7</v>
      </c>
      <c r="E20" s="50"/>
      <c r="F20" s="18">
        <f t="shared" ref="F20:F22" si="1">C20*D20</f>
        <v>374</v>
      </c>
      <c r="G20" s="7"/>
    </row>
    <row r="21" spans="1:7" s="8" customFormat="1" ht="179.45" customHeight="1">
      <c r="A21" s="12">
        <f>A20+1</f>
        <v>2</v>
      </c>
      <c r="B21" s="32" t="s">
        <v>60</v>
      </c>
      <c r="C21" s="14">
        <v>180</v>
      </c>
      <c r="D21" s="38">
        <v>2.1</v>
      </c>
      <c r="E21" s="39"/>
      <c r="F21" s="18">
        <f t="shared" si="1"/>
        <v>378</v>
      </c>
      <c r="G21" s="7"/>
    </row>
    <row r="22" spans="1:7" s="8" customFormat="1" ht="56.25">
      <c r="A22" s="12">
        <f t="shared" ref="A22:A27" si="2">A21+1</f>
        <v>3</v>
      </c>
      <c r="B22" s="33" t="s">
        <v>52</v>
      </c>
      <c r="C22" s="34">
        <v>300</v>
      </c>
      <c r="D22" s="49">
        <v>1.3</v>
      </c>
      <c r="E22" s="50"/>
      <c r="F22" s="18">
        <f t="shared" si="1"/>
        <v>390</v>
      </c>
      <c r="G22" s="7"/>
    </row>
    <row r="23" spans="1:7" s="8" customFormat="1">
      <c r="A23" s="12">
        <f t="shared" si="2"/>
        <v>4</v>
      </c>
      <c r="B23" s="13" t="s">
        <v>35</v>
      </c>
      <c r="C23" s="14">
        <v>0.12</v>
      </c>
      <c r="D23" s="38">
        <v>100</v>
      </c>
      <c r="E23" s="39"/>
      <c r="F23" s="18">
        <v>20</v>
      </c>
      <c r="G23" s="7"/>
    </row>
    <row r="24" spans="1:7" s="8" customFormat="1">
      <c r="A24" s="12">
        <f t="shared" si="2"/>
        <v>5</v>
      </c>
      <c r="B24" s="33" t="s">
        <v>36</v>
      </c>
      <c r="C24" s="34">
        <v>0.4</v>
      </c>
      <c r="D24" s="49">
        <v>45</v>
      </c>
      <c r="E24" s="50"/>
      <c r="F24" s="18">
        <v>25</v>
      </c>
      <c r="G24" s="7"/>
    </row>
    <row r="25" spans="1:7" s="8" customFormat="1">
      <c r="A25" s="12">
        <f t="shared" si="2"/>
        <v>6</v>
      </c>
      <c r="B25" s="13" t="s">
        <v>37</v>
      </c>
      <c r="C25" s="14">
        <v>3</v>
      </c>
      <c r="D25" s="38">
        <v>3</v>
      </c>
      <c r="E25" s="39"/>
      <c r="F25" s="18">
        <v>15</v>
      </c>
      <c r="G25" s="7"/>
    </row>
    <row r="26" spans="1:7" s="8" customFormat="1">
      <c r="A26" s="12">
        <f t="shared" si="2"/>
        <v>7</v>
      </c>
      <c r="B26" s="33" t="s">
        <v>42</v>
      </c>
      <c r="C26" s="34"/>
      <c r="D26" s="35"/>
      <c r="E26" s="36"/>
      <c r="F26" s="18"/>
      <c r="G26" s="7"/>
    </row>
    <row r="27" spans="1:7" s="8" customFormat="1">
      <c r="A27" s="12">
        <f t="shared" si="2"/>
        <v>8</v>
      </c>
      <c r="B27" s="13" t="s">
        <v>39</v>
      </c>
      <c r="C27" s="14">
        <v>0.15</v>
      </c>
      <c r="D27" s="38">
        <v>80</v>
      </c>
      <c r="E27" s="39"/>
      <c r="F27" s="18">
        <v>20</v>
      </c>
      <c r="G27" s="7"/>
    </row>
    <row r="28" spans="1:7" s="8" customFormat="1">
      <c r="A28" s="3"/>
      <c r="B28" s="46" t="s">
        <v>43</v>
      </c>
      <c r="C28" s="46"/>
      <c r="D28" s="46"/>
      <c r="E28" s="46"/>
      <c r="F28" s="19">
        <f>SUM(F20:F27)</f>
        <v>1222</v>
      </c>
      <c r="G28" s="7"/>
    </row>
    <row r="29" spans="1:7" s="8" customFormat="1">
      <c r="A29" s="9"/>
      <c r="B29" s="55" t="s">
        <v>44</v>
      </c>
      <c r="C29" s="55"/>
      <c r="D29" s="55"/>
      <c r="E29" s="55"/>
      <c r="F29" s="31">
        <f>F28+F18</f>
        <v>1222</v>
      </c>
    </row>
    <row r="30" spans="1:7" s="8" customFormat="1" ht="12" customHeight="1">
      <c r="A30" s="20"/>
      <c r="B30" s="21"/>
      <c r="C30" s="22"/>
      <c r="D30" s="21"/>
      <c r="E30" s="20"/>
      <c r="F30" s="20"/>
    </row>
    <row r="31" spans="1:7" s="8" customFormat="1" ht="31.5" customHeight="1">
      <c r="A31" s="53" t="s">
        <v>56</v>
      </c>
      <c r="B31" s="53"/>
      <c r="C31" s="53"/>
      <c r="D31" s="53"/>
      <c r="E31" s="53"/>
      <c r="F31" s="53"/>
    </row>
    <row r="32" spans="1:7" s="8" customFormat="1" ht="32.450000000000003" customHeight="1">
      <c r="A32" s="53" t="s">
        <v>58</v>
      </c>
      <c r="B32" s="53"/>
      <c r="C32" s="53"/>
      <c r="D32" s="53"/>
      <c r="E32" s="53"/>
      <c r="F32" s="53"/>
    </row>
    <row r="33" spans="1:6" s="23" customFormat="1" ht="19.149999999999999" customHeight="1">
      <c r="A33" s="53" t="s">
        <v>59</v>
      </c>
      <c r="B33" s="53"/>
      <c r="C33" s="53"/>
      <c r="D33" s="53"/>
      <c r="E33" s="53"/>
      <c r="F33" s="53"/>
    </row>
    <row r="34" spans="1:6" s="23" customFormat="1" ht="16.149999999999999" customHeight="1">
      <c r="A34" s="53" t="s">
        <v>57</v>
      </c>
      <c r="B34" s="53"/>
      <c r="C34" s="53"/>
      <c r="D34" s="37"/>
      <c r="E34" s="37"/>
      <c r="F34" s="37"/>
    </row>
    <row r="35" spans="1:6" s="8" customFormat="1" ht="34.15" customHeight="1">
      <c r="A35" s="54" t="s">
        <v>55</v>
      </c>
      <c r="B35" s="54"/>
      <c r="C35" s="54"/>
      <c r="D35" s="24"/>
      <c r="E35" s="20"/>
      <c r="F35" s="20"/>
    </row>
    <row r="36" spans="1:6">
      <c r="A36" s="25"/>
      <c r="B36" s="26"/>
      <c r="C36" s="26"/>
      <c r="D36" s="26"/>
      <c r="E36" s="25"/>
      <c r="F36" s="25"/>
    </row>
    <row r="37" spans="1:6">
      <c r="A37" s="25"/>
      <c r="B37" s="26"/>
      <c r="C37" s="26"/>
      <c r="D37" s="26"/>
      <c r="E37" s="25"/>
      <c r="F37" s="25"/>
    </row>
    <row r="38" spans="1:6">
      <c r="A38" s="25"/>
      <c r="B38" s="26"/>
      <c r="C38" s="26"/>
      <c r="D38" s="26"/>
      <c r="E38" s="25"/>
      <c r="F38" s="25"/>
    </row>
    <row r="39" spans="1:6">
      <c r="A39" s="25"/>
      <c r="B39" s="26"/>
      <c r="C39" s="26"/>
      <c r="D39" s="26"/>
      <c r="E39" s="25"/>
      <c r="F39" s="25"/>
    </row>
    <row r="40" spans="1:6">
      <c r="A40" s="25"/>
      <c r="B40" s="26"/>
      <c r="C40" s="26"/>
      <c r="D40" s="26"/>
      <c r="E40" s="25"/>
      <c r="F40" s="25"/>
    </row>
    <row r="41" spans="1:6" ht="8.4499999999999993" customHeight="1">
      <c r="A41" s="25"/>
      <c r="B41" s="26"/>
      <c r="C41" s="26"/>
      <c r="D41" s="26"/>
      <c r="E41" s="25"/>
      <c r="F41" s="25"/>
    </row>
    <row r="42" spans="1:6" ht="24.4" customHeight="1">
      <c r="A42" s="25"/>
      <c r="B42" s="26"/>
      <c r="C42" s="26"/>
      <c r="D42" s="26"/>
      <c r="E42" s="25"/>
      <c r="F42" s="25"/>
    </row>
    <row r="43" spans="1:6" ht="26.65" customHeight="1">
      <c r="A43" s="25"/>
      <c r="B43" s="27" t="s">
        <v>51</v>
      </c>
      <c r="C43" s="26"/>
      <c r="D43" s="26"/>
      <c r="E43" s="25"/>
      <c r="F43" s="25"/>
    </row>
    <row r="44" spans="1:6" ht="16.5" customHeight="1">
      <c r="A44" s="25"/>
      <c r="B44" s="28" t="s">
        <v>50</v>
      </c>
      <c r="C44" s="26"/>
      <c r="D44" s="26"/>
      <c r="E44" s="25"/>
      <c r="F44" s="25"/>
    </row>
  </sheetData>
  <mergeCells count="20">
    <mergeCell ref="A33:F33"/>
    <mergeCell ref="A34:C34"/>
    <mergeCell ref="A35:C35"/>
    <mergeCell ref="B28:E28"/>
    <mergeCell ref="B29:E29"/>
    <mergeCell ref="A31:F31"/>
    <mergeCell ref="A32:F32"/>
    <mergeCell ref="D27:E27"/>
    <mergeCell ref="A1:F1"/>
    <mergeCell ref="A2:F2"/>
    <mergeCell ref="D3:D5"/>
    <mergeCell ref="B18:E18"/>
    <mergeCell ref="D19:E19"/>
    <mergeCell ref="D20:E20"/>
    <mergeCell ref="D21:E21"/>
    <mergeCell ref="D22:E22"/>
    <mergeCell ref="D23:E23"/>
    <mergeCell ref="D24:E24"/>
    <mergeCell ref="D25:E25"/>
    <mergeCell ref="E4:F4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Shota</cp:lastModifiedBy>
  <cp:lastPrinted>2023-08-17T11:00:50Z</cp:lastPrinted>
  <dcterms:created xsi:type="dcterms:W3CDTF">2021-10-25T16:29:00Z</dcterms:created>
  <dcterms:modified xsi:type="dcterms:W3CDTF">2023-09-12T13:18:04Z</dcterms:modified>
</cp:coreProperties>
</file>